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coring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<sst xmlns="http://schemas.openxmlformats.org/spreadsheetml/2006/main" count="149" uniqueCount="92">
  <si>
    <t xml:space="preserve">The founder's checklist: scoring sheet</t>
  </si>
  <si>
    <t xml:space="preserve">Stefan Gauci Scicluna · Compliance, With Quality</t>
  </si>
  <si>
    <t xml:space="preserve">1. Go to the Scoring tab. For each of the 56 checks, pick Yes, Partly or No in the orange column "You".</t>
  </si>
  <si>
    <t xml:space="preserve">2. Answer for how things are today, not how they'll be once the new system is in. If it only happens when someone remembers, it's Partly.</t>
  </si>
  <si>
    <t xml:space="preserve">3. Optional: ask one or two managers to answer in the columns "Manager 1" and "Manager 2". Rows where your answers differ turn yellow: that's usually where the problem is.</t>
  </si>
  <si>
    <t xml:space="preserve">4. The Summary tab adds everything up: a score per area out of 16, a total out of 112, what it usually means, and your lowest area.</t>
  </si>
  <si>
    <t xml:space="preserve">Scoring: Yes = 2, Partly = 1, No = 0. Only the orange and grey answer columns are for you to fill in; everything else is calculated.</t>
  </si>
  <si>
    <t xml:space="preserve">Row 1 on the Scoring tab is filled in as an example. Change it to your own answer.</t>
  </si>
  <si>
    <t xml:space="preserve">This is a self-check for your own use. It isn't an audit, a certification or legal advice. The score bands come from what I've seen in practice, not from a published study.</t>
  </si>
  <si>
    <t xml:space="preserve">Questions? Reply to my email, or book a call at stefangauciscicluna.eu/fractional-coo</t>
  </si>
  <si>
    <t xml:space="preserve">Area</t>
  </si>
  <si>
    <t xml:space="preserve">No.</t>
  </si>
  <si>
    <t xml:space="preserve">Check</t>
  </si>
  <si>
    <t xml:space="preserve">You</t>
  </si>
  <si>
    <t xml:space="preserve">Score</t>
  </si>
  <si>
    <t xml:space="preserve">Manager 1</t>
  </si>
  <si>
    <t xml:space="preserve">Manager 2</t>
  </si>
  <si>
    <t xml:space="preserve">Differs?</t>
  </si>
  <si>
    <t xml:space="preserve">Rhythm and decisions</t>
  </si>
  <si>
    <t xml:space="preserve">There's a short operations meeting every week, at the same time, with notes of who's doing what.</t>
  </si>
  <si>
    <t xml:space="preserve">Partly</t>
  </si>
  <si>
    <t xml:space="preserve">Once a month you sit down and review the business against a few agreed figures, not just the bank balance.</t>
  </si>
  <si>
    <t xml:space="preserve">It's written down who can approve a quote, a discount, a refund or a purchase, and up to what value.</t>
  </si>
  <si>
    <t xml:space="preserve">If you were away for two weeks, standard quotes and approvals would still go out on time.</t>
  </si>
  <si>
    <t xml:space="preserve">Actions agreed in meetings are followed up at the next one, and they don't quietly disappear.</t>
  </si>
  <si>
    <t xml:space="preserve">There's a plan for the next 12 months, and you look at it at least every quarter.</t>
  </si>
  <si>
    <t xml:space="preserve">Your managers know the three or four things the business is focusing on this quarter.</t>
  </si>
  <si>
    <t xml:space="preserve">You spend less than half your week on day-to-day firefighting.</t>
  </si>
  <si>
    <t xml:space="preserve">Processes and documents</t>
  </si>
  <si>
    <t xml:space="preserve">Your main processes, from enquiry through to invoice, are written down somewhere people can find them.</t>
  </si>
  <si>
    <t xml:space="preserve">Each of those processes has one named person who owns it and keeps it up to date.</t>
  </si>
  <si>
    <t xml:space="preserve">Staff work from the current version of forms, templates and procedures, and old copies are removed.</t>
  </si>
  <si>
    <t xml:space="preserve">A new starter could follow the written process and do the job to an acceptable standard.</t>
  </si>
  <si>
    <t xml:space="preserve">When something goes wrong, the process is changed so it doesn't happen again, rather than someone just being told off.</t>
  </si>
  <si>
    <t xml:space="preserve">Work is checked before it reaches the client, and you know who checks it.</t>
  </si>
  <si>
    <t xml:space="preserve">Your systems (CRM, accounts, job tracking) are actually used, and data isn't kept in private spreadsheets.</t>
  </si>
  <si>
    <t xml:space="preserve">Processes are reviewed at least once a year, and the review date is recorded.</t>
  </si>
  <si>
    <t xml:space="preserve">Money and numbers</t>
  </si>
  <si>
    <t xml:space="preserve">Work is invoiced within a few days of being finished, and someone checks that it was.</t>
  </si>
  <si>
    <t xml:space="preserve">You know, roughly, how many days your customers take to pay you on average.</t>
  </si>
  <si>
    <t xml:space="preserve">Overdue invoices are chased on a set schedule, by a named person, not when someone notices.</t>
  </si>
  <si>
    <t xml:space="preserve">You track how often work has to be redone, and you can estimate what that costs.</t>
  </si>
  <si>
    <t xml:space="preserve">Discounts, credit notes and write-offs are recorded with a reason, so you can see patterns.</t>
  </si>
  <si>
    <t xml:space="preserve">You know which clients, products or services make you money and which ones quietly lose it.</t>
  </si>
  <si>
    <t xml:space="preserve">Management figures are ready within two weeks of the month ending.</t>
  </si>
  <si>
    <t xml:space="preserve">You have a cash forecast for at least the next three months, and it's updated.</t>
  </si>
  <si>
    <t xml:space="preserve">People and competence</t>
  </si>
  <si>
    <t xml:space="preserve">Every role has a short written description of what it's responsible for.</t>
  </si>
  <si>
    <t xml:space="preserve">You have a simple matrix showing who is trained and signed off for which tasks.</t>
  </si>
  <si>
    <t xml:space="preserve">New starters follow a set induction, and there's a record that they completed it.</t>
  </si>
  <si>
    <t xml:space="preserve">At least two people can do each critical task, so one absence doesn't stop the work.</t>
  </si>
  <si>
    <t xml:space="preserve">Training that the law or your clients require is tracked, with renewal dates.</t>
  </si>
  <si>
    <t xml:space="preserve">Managers have regular one-to-ones with their team, and the main points are noted.</t>
  </si>
  <si>
    <t xml:space="preserve">People know who to go to with a problem when you're not around.</t>
  </si>
  <si>
    <t xml:space="preserve">When someone leaves, their knowledge is handed over before their last day, not after.</t>
  </si>
  <si>
    <t xml:space="preserve">Suppliers and outsourcing</t>
  </si>
  <si>
    <t xml:space="preserve">You keep a list of your key suppliers and outsourced services, and someone owns each relationship.</t>
  </si>
  <si>
    <t xml:space="preserve">New suppliers are checked before you use them, for example insurance, references and any licences they need.</t>
  </si>
  <si>
    <t xml:space="preserve">Every key supplier has a written agreement, and you know where it is.</t>
  </si>
  <si>
    <t xml:space="preserve">You look at how key suppliers are performing at least every few months, using something more than gut feel.</t>
  </si>
  <si>
    <t xml:space="preserve">If a supplier holds your clients' or staff's personal data, the data protection terms are in place.</t>
  </si>
  <si>
    <t xml:space="preserve">You know what you'd do if your most important supplier stopped trading tomorrow.</t>
  </si>
  <si>
    <t xml:space="preserve">Supplier invoices are checked against what was ordered before they're paid.</t>
  </si>
  <si>
    <t xml:space="preserve">Contract renewal dates are diarised, so nothing rolls over without a decision.</t>
  </si>
  <si>
    <t xml:space="preserve">Compliance, risk and quality</t>
  </si>
  <si>
    <t xml:space="preserve">You have a list of the laws, licences and client requirements that apply to you, each with an owner.</t>
  </si>
  <si>
    <t xml:space="preserve">Your main business risks are written down, scored and reviewed at least twice a year.</t>
  </si>
  <si>
    <t xml:space="preserve">Complaints are logged, answered within a set time and reviewed for patterns every month.</t>
  </si>
  <si>
    <t xml:space="preserve">Incidents and near misses are recorded, and the fix is followed through to the end.</t>
  </si>
  <si>
    <t xml:space="preserve">You could hand an inspector or a big client's auditor your key documents within a day.</t>
  </si>
  <si>
    <t xml:space="preserve">Policies such as data protection, health and safety and anti-bribery are current and staff have read them.</t>
  </si>
  <si>
    <t xml:space="preserve">Someone other than the person who did the work checks your key controls from time to time.</t>
  </si>
  <si>
    <t xml:space="preserve">You'd be comfortable if a buyer or investor did due diligence on your business next month.</t>
  </si>
  <si>
    <t xml:space="preserve">AI and automation</t>
  </si>
  <si>
    <t xml:space="preserve">You know which jobs in the business are repetitive enough for software or AI to take on.</t>
  </si>
  <si>
    <t xml:space="preserve">There's a written rule on which AI tools staff may use, and what they may use them for.</t>
  </si>
  <si>
    <t xml:space="preserve">Staff know not to paste client or personal data into public AI tools.</t>
  </si>
  <si>
    <t xml:space="preserve">Anything AI drafts for a client or a regulator is read by a person before it goes out.</t>
  </si>
  <si>
    <t xml:space="preserve">Routine reminders, such as payment chasers and renewal dates, go out automatically rather than from memory.</t>
  </si>
  <si>
    <t xml:space="preserve">The data in your systems is tidy enough for automation or AI to work from.</t>
  </si>
  <si>
    <t xml:space="preserve">People who use AI tools have had some basic training on what those tools do well and badly.</t>
  </si>
  <si>
    <t xml:space="preserve">In the last six months you've tried AI on a real task and measured how much time it saved.</t>
  </si>
  <si>
    <t xml:space="preserve">Your score</t>
  </si>
  <si>
    <t xml:space="preserve">Out of</t>
  </si>
  <si>
    <t xml:space="preserve">Rank (1 = lowest)</t>
  </si>
  <si>
    <t xml:space="preserve">Total</t>
  </si>
  <si>
    <t xml:space="preserve">Checks answered</t>
  </si>
  <si>
    <t xml:space="preserve">What it usually means</t>
  </si>
  <si>
    <t xml:space="preserve">Where to go next</t>
  </si>
  <si>
    <t xml:space="preserve">Your lowest area</t>
  </si>
  <si>
    <t xml:space="preserve">Areas under 8 out of 16</t>
  </si>
  <si>
    <t xml:space="preserve">Next step: reply to my email with your two lowest areas, or book a call at stefangauciscicluna.eu/fractional-coo. I'll tell you where I'd start.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</si>
</sst>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E52"/>
      <name val="Arial"/>
      <family val="0"/>
      <charset val="1"/>
    </font>
    <font>
      <sz val="10"/>
      <color rgb="FF5B6A7D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2E52"/>
        <bgColor rgb="FF333333"/>
      </patternFill>
    </fill>
    <fill>
      <patternFill patternType="solid">
        <fgColor rgb="FFFDE7D2"/>
        <bgColor rgb="FFFFF3B0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F3B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7D2"/>
      <rgbColor rgb="FFEEF1F5"/>
      <rgbColor rgb="FF660066"/>
      <rgbColor rgb="FFFF8080"/>
      <rgbColor rgb="FF0066CC"/>
      <rgbColor rgb="FFD5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A7D"/>
      <rgbColor rgb="FF969696"/>
      <rgbColor rgb="FF0F2E52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4" t="s">
        <v>3</v>
      </c>
    </row>
    <row r="6" customFormat="false" ht="26.85" hidden="false" customHeight="false" outlineLevel="0" collapsed="false">
      <c r="A6" s="4" t="s">
        <v>4</v>
      </c>
    </row>
    <row r="7" customFormat="false" ht="26.85" hidden="false" customHeight="false" outlineLevel="0" collapsed="false">
      <c r="A7" s="4" t="s">
        <v>5</v>
      </c>
    </row>
    <row r="8" customFormat="false" ht="15" hidden="false" customHeight="false" outlineLevel="0" collapsed="false">
      <c r="A8" s="3"/>
    </row>
    <row r="9" customFormat="false" ht="26.8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6" t="s">
        <v>7</v>
      </c>
    </row>
    <row r="11" customFormat="false" ht="15" hidden="false" customHeight="false" outlineLevel="0" collapsed="false">
      <c r="A11" s="3"/>
    </row>
    <row r="12" customFormat="false" ht="23.8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"/>
    <col collapsed="false" customWidth="true" hidden="false" outlineLevel="0" max="3" min="3" style="0" width="70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1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7" t="s">
        <v>10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17</v>
      </c>
    </row>
    <row r="2" customFormat="false" ht="23.85" hidden="false" customHeight="false" outlineLevel="0" collapsed="false">
      <c r="A2" s="8" t="s">
        <v>18</v>
      </c>
      <c r="B2" s="8" t="n">
        <v>1</v>
      </c>
      <c r="C2" s="8" t="s">
        <v>19</v>
      </c>
      <c r="D2" s="9" t="s">
        <v>20</v>
      </c>
      <c r="E2" s="8" t="n">
        <f aca="false">IF(D2="Yes",2,IF(D2="Partly",1,0))</f>
        <v>1</v>
      </c>
      <c r="F2" s="10"/>
      <c r="G2" s="10"/>
      <c r="H2" s="8" t="str">
        <f aca="false">IF(AND(D2&lt;&gt;"",OR(AND(F2&lt;&gt;"",F2&lt;&gt;D2),AND(G2&lt;&gt;"",G2&lt;&gt;D2))),"Check","")</f>
        <v/>
      </c>
    </row>
    <row r="3" customFormat="false" ht="23.85" hidden="false" customHeight="false" outlineLevel="0" collapsed="false">
      <c r="A3" s="8" t="s">
        <v>18</v>
      </c>
      <c r="B3" s="8" t="n">
        <v>2</v>
      </c>
      <c r="C3" s="8" t="s">
        <v>21</v>
      </c>
      <c r="D3" s="9"/>
      <c r="E3" s="8" t="n">
        <f aca="false">IF(D3="Yes",2,IF(D3="Partly",1,0))</f>
        <v>0</v>
      </c>
      <c r="F3" s="10"/>
      <c r="G3" s="10"/>
      <c r="H3" s="8" t="str">
        <f aca="false">IF(AND(D3&lt;&gt;"",OR(AND(F3&lt;&gt;"",F3&lt;&gt;D3),AND(G3&lt;&gt;"",G3&lt;&gt;D3))),"Check","")</f>
        <v/>
      </c>
    </row>
    <row r="4" customFormat="false" ht="23.85" hidden="false" customHeight="false" outlineLevel="0" collapsed="false">
      <c r="A4" s="8" t="s">
        <v>18</v>
      </c>
      <c r="B4" s="8" t="n">
        <v>3</v>
      </c>
      <c r="C4" s="8" t="s">
        <v>22</v>
      </c>
      <c r="D4" s="9"/>
      <c r="E4" s="8" t="n">
        <f aca="false">IF(D4="Yes",2,IF(D4="Partly",1,0))</f>
        <v>0</v>
      </c>
      <c r="F4" s="10"/>
      <c r="G4" s="10"/>
      <c r="H4" s="8" t="str">
        <f aca="false">IF(AND(D4&lt;&gt;"",OR(AND(F4&lt;&gt;"",F4&lt;&gt;D4),AND(G4&lt;&gt;"",G4&lt;&gt;D4))),"Check","")</f>
        <v/>
      </c>
    </row>
    <row r="5" customFormat="false" ht="23.85" hidden="false" customHeight="false" outlineLevel="0" collapsed="false">
      <c r="A5" s="8" t="s">
        <v>18</v>
      </c>
      <c r="B5" s="8" t="n">
        <v>4</v>
      </c>
      <c r="C5" s="8" t="s">
        <v>23</v>
      </c>
      <c r="D5" s="9"/>
      <c r="E5" s="8" t="n">
        <f aca="false">IF(D5="Yes",2,IF(D5="Partly",1,0))</f>
        <v>0</v>
      </c>
      <c r="F5" s="10"/>
      <c r="G5" s="10"/>
      <c r="H5" s="8" t="str">
        <f aca="false">IF(AND(D5&lt;&gt;"",OR(AND(F5&lt;&gt;"",F5&lt;&gt;D5),AND(G5&lt;&gt;"",G5&lt;&gt;D5))),"Check","")</f>
        <v/>
      </c>
    </row>
    <row r="6" customFormat="false" ht="23.85" hidden="false" customHeight="false" outlineLevel="0" collapsed="false">
      <c r="A6" s="8" t="s">
        <v>18</v>
      </c>
      <c r="B6" s="8" t="n">
        <v>5</v>
      </c>
      <c r="C6" s="8" t="s">
        <v>24</v>
      </c>
      <c r="D6" s="9"/>
      <c r="E6" s="8" t="n">
        <f aca="false">IF(D6="Yes",2,IF(D6="Partly",1,0))</f>
        <v>0</v>
      </c>
      <c r="F6" s="10"/>
      <c r="G6" s="10"/>
      <c r="H6" s="8" t="str">
        <f aca="false">IF(AND(D6&lt;&gt;"",OR(AND(F6&lt;&gt;"",F6&lt;&gt;D6),AND(G6&lt;&gt;"",G6&lt;&gt;D6))),"Check","")</f>
        <v/>
      </c>
    </row>
    <row r="7" customFormat="false" ht="15" hidden="false" customHeight="false" outlineLevel="0" collapsed="false">
      <c r="A7" s="8" t="s">
        <v>18</v>
      </c>
      <c r="B7" s="8" t="n">
        <v>6</v>
      </c>
      <c r="C7" s="8" t="s">
        <v>25</v>
      </c>
      <c r="D7" s="9"/>
      <c r="E7" s="8" t="n">
        <f aca="false">IF(D7="Yes",2,IF(D7="Partly",1,0))</f>
        <v>0</v>
      </c>
      <c r="F7" s="10"/>
      <c r="G7" s="10"/>
      <c r="H7" s="8" t="str">
        <f aca="false">IF(AND(D7&lt;&gt;"",OR(AND(F7&lt;&gt;"",F7&lt;&gt;D7),AND(G7&lt;&gt;"",G7&lt;&gt;D7))),"Check","")</f>
        <v/>
      </c>
    </row>
    <row r="8" customFormat="false" ht="15" hidden="false" customHeight="false" outlineLevel="0" collapsed="false">
      <c r="A8" s="8" t="s">
        <v>18</v>
      </c>
      <c r="B8" s="8" t="n">
        <v>7</v>
      </c>
      <c r="C8" s="8" t="s">
        <v>26</v>
      </c>
      <c r="D8" s="9"/>
      <c r="E8" s="8" t="n">
        <f aca="false">IF(D8="Yes",2,IF(D8="Partly",1,0))</f>
        <v>0</v>
      </c>
      <c r="F8" s="10"/>
      <c r="G8" s="10"/>
      <c r="H8" s="8" t="str">
        <f aca="false">IF(AND(D8&lt;&gt;"",OR(AND(F8&lt;&gt;"",F8&lt;&gt;D8),AND(G8&lt;&gt;"",G8&lt;&gt;D8))),"Check","")</f>
        <v/>
      </c>
    </row>
    <row r="9" customFormat="false" ht="15" hidden="false" customHeight="false" outlineLevel="0" collapsed="false">
      <c r="A9" s="8" t="s">
        <v>18</v>
      </c>
      <c r="B9" s="8" t="n">
        <v>8</v>
      </c>
      <c r="C9" s="8" t="s">
        <v>27</v>
      </c>
      <c r="D9" s="9"/>
      <c r="E9" s="8" t="n">
        <f aca="false">IF(D9="Yes",2,IF(D9="Partly",1,0))</f>
        <v>0</v>
      </c>
      <c r="F9" s="10"/>
      <c r="G9" s="10"/>
      <c r="H9" s="8" t="str">
        <f aca="false">IF(AND(D9&lt;&gt;"",OR(AND(F9&lt;&gt;"",F9&lt;&gt;D9),AND(G9&lt;&gt;"",G9&lt;&gt;D9))),"Check","")</f>
        <v/>
      </c>
    </row>
    <row r="10" customFormat="false" ht="23.85" hidden="false" customHeight="false" outlineLevel="0" collapsed="false">
      <c r="A10" s="8" t="s">
        <v>28</v>
      </c>
      <c r="B10" s="8" t="n">
        <v>9</v>
      </c>
      <c r="C10" s="8" t="s">
        <v>29</v>
      </c>
      <c r="D10" s="9"/>
      <c r="E10" s="8" t="n">
        <f aca="false">IF(D10="Yes",2,IF(D10="Partly",1,0))</f>
        <v>0</v>
      </c>
      <c r="F10" s="10"/>
      <c r="G10" s="10"/>
      <c r="H10" s="8" t="str">
        <f aca="false">IF(AND(D10&lt;&gt;"",OR(AND(F10&lt;&gt;"",F10&lt;&gt;D10),AND(G10&lt;&gt;"",G10&lt;&gt;D10))),"Check","")</f>
        <v/>
      </c>
    </row>
    <row r="11" customFormat="false" ht="15" hidden="false" customHeight="false" outlineLevel="0" collapsed="false">
      <c r="A11" s="8" t="s">
        <v>28</v>
      </c>
      <c r="B11" s="8" t="n">
        <v>10</v>
      </c>
      <c r="C11" s="8" t="s">
        <v>30</v>
      </c>
      <c r="D11" s="9"/>
      <c r="E11" s="8" t="n">
        <f aca="false">IF(D11="Yes",2,IF(D11="Partly",1,0))</f>
        <v>0</v>
      </c>
      <c r="F11" s="10"/>
      <c r="G11" s="10"/>
      <c r="H11" s="8" t="str">
        <f aca="false">IF(AND(D11&lt;&gt;"",OR(AND(F11&lt;&gt;"",F11&lt;&gt;D11),AND(G11&lt;&gt;"",G11&lt;&gt;D11))),"Check","")</f>
        <v/>
      </c>
    </row>
    <row r="12" customFormat="false" ht="23.85" hidden="false" customHeight="false" outlineLevel="0" collapsed="false">
      <c r="A12" s="8" t="s">
        <v>28</v>
      </c>
      <c r="B12" s="8" t="n">
        <v>11</v>
      </c>
      <c r="C12" s="8" t="s">
        <v>31</v>
      </c>
      <c r="D12" s="9"/>
      <c r="E12" s="8" t="n">
        <f aca="false">IF(D12="Yes",2,IF(D12="Partly",1,0))</f>
        <v>0</v>
      </c>
      <c r="F12" s="10"/>
      <c r="G12" s="10"/>
      <c r="H12" s="8" t="str">
        <f aca="false">IF(AND(D12&lt;&gt;"",OR(AND(F12&lt;&gt;"",F12&lt;&gt;D12),AND(G12&lt;&gt;"",G12&lt;&gt;D12))),"Check","")</f>
        <v/>
      </c>
    </row>
    <row r="13" customFormat="false" ht="23.85" hidden="false" customHeight="false" outlineLevel="0" collapsed="false">
      <c r="A13" s="8" t="s">
        <v>28</v>
      </c>
      <c r="B13" s="8" t="n">
        <v>12</v>
      </c>
      <c r="C13" s="8" t="s">
        <v>32</v>
      </c>
      <c r="D13" s="9"/>
      <c r="E13" s="8" t="n">
        <f aca="false">IF(D13="Yes",2,IF(D13="Partly",1,0))</f>
        <v>0</v>
      </c>
      <c r="F13" s="10"/>
      <c r="G13" s="10"/>
      <c r="H13" s="8" t="str">
        <f aca="false">IF(AND(D13&lt;&gt;"",OR(AND(F13&lt;&gt;"",F13&lt;&gt;D13),AND(G13&lt;&gt;"",G13&lt;&gt;D13))),"Check","")</f>
        <v/>
      </c>
    </row>
    <row r="14" customFormat="false" ht="23.85" hidden="false" customHeight="false" outlineLevel="0" collapsed="false">
      <c r="A14" s="8" t="s">
        <v>28</v>
      </c>
      <c r="B14" s="8" t="n">
        <v>13</v>
      </c>
      <c r="C14" s="8" t="s">
        <v>33</v>
      </c>
      <c r="D14" s="9"/>
      <c r="E14" s="8" t="n">
        <f aca="false">IF(D14="Yes",2,IF(D14="Partly",1,0))</f>
        <v>0</v>
      </c>
      <c r="F14" s="10"/>
      <c r="G14" s="10"/>
      <c r="H14" s="8" t="str">
        <f aca="false">IF(AND(D14&lt;&gt;"",OR(AND(F14&lt;&gt;"",F14&lt;&gt;D14),AND(G14&lt;&gt;"",G14&lt;&gt;D14))),"Check","")</f>
        <v/>
      </c>
    </row>
    <row r="15" customFormat="false" ht="15" hidden="false" customHeight="false" outlineLevel="0" collapsed="false">
      <c r="A15" s="8" t="s">
        <v>28</v>
      </c>
      <c r="B15" s="8" t="n">
        <v>14</v>
      </c>
      <c r="C15" s="8" t="s">
        <v>34</v>
      </c>
      <c r="D15" s="9"/>
      <c r="E15" s="8" t="n">
        <f aca="false">IF(D15="Yes",2,IF(D15="Partly",1,0))</f>
        <v>0</v>
      </c>
      <c r="F15" s="10"/>
      <c r="G15" s="10"/>
      <c r="H15" s="8" t="str">
        <f aca="false">IF(AND(D15&lt;&gt;"",OR(AND(F15&lt;&gt;"",F15&lt;&gt;D15),AND(G15&lt;&gt;"",G15&lt;&gt;D15))),"Check","")</f>
        <v/>
      </c>
    </row>
    <row r="16" customFormat="false" ht="23.85" hidden="false" customHeight="false" outlineLevel="0" collapsed="false">
      <c r="A16" s="8" t="s">
        <v>28</v>
      </c>
      <c r="B16" s="8" t="n">
        <v>15</v>
      </c>
      <c r="C16" s="8" t="s">
        <v>35</v>
      </c>
      <c r="D16" s="9"/>
      <c r="E16" s="8" t="n">
        <f aca="false">IF(D16="Yes",2,IF(D16="Partly",1,0))</f>
        <v>0</v>
      </c>
      <c r="F16" s="10"/>
      <c r="G16" s="10"/>
      <c r="H16" s="8" t="str">
        <f aca="false">IF(AND(D16&lt;&gt;"",OR(AND(F16&lt;&gt;"",F16&lt;&gt;D16),AND(G16&lt;&gt;"",G16&lt;&gt;D16))),"Check","")</f>
        <v/>
      </c>
    </row>
    <row r="17" customFormat="false" ht="15" hidden="false" customHeight="false" outlineLevel="0" collapsed="false">
      <c r="A17" s="8" t="s">
        <v>28</v>
      </c>
      <c r="B17" s="8" t="n">
        <v>16</v>
      </c>
      <c r="C17" s="8" t="s">
        <v>36</v>
      </c>
      <c r="D17" s="9"/>
      <c r="E17" s="8" t="n">
        <f aca="false">IF(D17="Yes",2,IF(D17="Partly",1,0))</f>
        <v>0</v>
      </c>
      <c r="F17" s="10"/>
      <c r="G17" s="10"/>
      <c r="H17" s="8" t="str">
        <f aca="false">IF(AND(D17&lt;&gt;"",OR(AND(F17&lt;&gt;"",F17&lt;&gt;D17),AND(G17&lt;&gt;"",G17&lt;&gt;D17))),"Check","")</f>
        <v/>
      </c>
    </row>
    <row r="18" customFormat="false" ht="15" hidden="false" customHeight="false" outlineLevel="0" collapsed="false">
      <c r="A18" s="8" t="s">
        <v>37</v>
      </c>
      <c r="B18" s="8" t="n">
        <v>17</v>
      </c>
      <c r="C18" s="8" t="s">
        <v>38</v>
      </c>
      <c r="D18" s="9"/>
      <c r="E18" s="8" t="n">
        <f aca="false">IF(D18="Yes",2,IF(D18="Partly",1,0))</f>
        <v>0</v>
      </c>
      <c r="F18" s="10"/>
      <c r="G18" s="10"/>
      <c r="H18" s="8" t="str">
        <f aca="false">IF(AND(D18&lt;&gt;"",OR(AND(F18&lt;&gt;"",F18&lt;&gt;D18),AND(G18&lt;&gt;"",G18&lt;&gt;D18))),"Check","")</f>
        <v/>
      </c>
    </row>
    <row r="19" customFormat="false" ht="15" hidden="false" customHeight="false" outlineLevel="0" collapsed="false">
      <c r="A19" s="8" t="s">
        <v>37</v>
      </c>
      <c r="B19" s="8" t="n">
        <v>18</v>
      </c>
      <c r="C19" s="8" t="s">
        <v>39</v>
      </c>
      <c r="D19" s="9"/>
      <c r="E19" s="8" t="n">
        <f aca="false">IF(D19="Yes",2,IF(D19="Partly",1,0))</f>
        <v>0</v>
      </c>
      <c r="F19" s="10"/>
      <c r="G19" s="10"/>
      <c r="H19" s="8" t="str">
        <f aca="false">IF(AND(D19&lt;&gt;"",OR(AND(F19&lt;&gt;"",F19&lt;&gt;D19),AND(G19&lt;&gt;"",G19&lt;&gt;D19))),"Check","")</f>
        <v/>
      </c>
    </row>
    <row r="20" customFormat="false" ht="23.85" hidden="false" customHeight="false" outlineLevel="0" collapsed="false">
      <c r="A20" s="8" t="s">
        <v>37</v>
      </c>
      <c r="B20" s="8" t="n">
        <v>19</v>
      </c>
      <c r="C20" s="8" t="s">
        <v>40</v>
      </c>
      <c r="D20" s="9"/>
      <c r="E20" s="8" t="n">
        <f aca="false">IF(D20="Yes",2,IF(D20="Partly",1,0))</f>
        <v>0</v>
      </c>
      <c r="F20" s="10"/>
      <c r="G20" s="10"/>
      <c r="H20" s="8" t="str">
        <f aca="false">IF(AND(D20&lt;&gt;"",OR(AND(F20&lt;&gt;"",F20&lt;&gt;D20),AND(G20&lt;&gt;"",G20&lt;&gt;D20))),"Check","")</f>
        <v/>
      </c>
    </row>
    <row r="21" customFormat="false" ht="15" hidden="false" customHeight="false" outlineLevel="0" collapsed="false">
      <c r="A21" s="8" t="s">
        <v>37</v>
      </c>
      <c r="B21" s="8" t="n">
        <v>20</v>
      </c>
      <c r="C21" s="8" t="s">
        <v>41</v>
      </c>
      <c r="D21" s="9"/>
      <c r="E21" s="8" t="n">
        <f aca="false">IF(D21="Yes",2,IF(D21="Partly",1,0))</f>
        <v>0</v>
      </c>
      <c r="F21" s="10"/>
      <c r="G21" s="10"/>
      <c r="H21" s="8" t="str">
        <f aca="false">IF(AND(D21&lt;&gt;"",OR(AND(F21&lt;&gt;"",F21&lt;&gt;D21),AND(G21&lt;&gt;"",G21&lt;&gt;D21))),"Check","")</f>
        <v/>
      </c>
    </row>
    <row r="22" customFormat="false" ht="23.85" hidden="false" customHeight="false" outlineLevel="0" collapsed="false">
      <c r="A22" s="8" t="s">
        <v>37</v>
      </c>
      <c r="B22" s="8" t="n">
        <v>21</v>
      </c>
      <c r="C22" s="8" t="s">
        <v>42</v>
      </c>
      <c r="D22" s="9"/>
      <c r="E22" s="8" t="n">
        <f aca="false">IF(D22="Yes",2,IF(D22="Partly",1,0))</f>
        <v>0</v>
      </c>
      <c r="F22" s="10"/>
      <c r="G22" s="10"/>
      <c r="H22" s="8" t="str">
        <f aca="false">IF(AND(D22&lt;&gt;"",OR(AND(F22&lt;&gt;"",F22&lt;&gt;D22),AND(G22&lt;&gt;"",G22&lt;&gt;D22))),"Check","")</f>
        <v/>
      </c>
    </row>
    <row r="23" customFormat="false" ht="23.85" hidden="false" customHeight="false" outlineLevel="0" collapsed="false">
      <c r="A23" s="8" t="s">
        <v>37</v>
      </c>
      <c r="B23" s="8" t="n">
        <v>22</v>
      </c>
      <c r="C23" s="8" t="s">
        <v>43</v>
      </c>
      <c r="D23" s="9"/>
      <c r="E23" s="8" t="n">
        <f aca="false">IF(D23="Yes",2,IF(D23="Partly",1,0))</f>
        <v>0</v>
      </c>
      <c r="F23" s="10"/>
      <c r="G23" s="10"/>
      <c r="H23" s="8" t="str">
        <f aca="false">IF(AND(D23&lt;&gt;"",OR(AND(F23&lt;&gt;"",F23&lt;&gt;D23),AND(G23&lt;&gt;"",G23&lt;&gt;D23))),"Check","")</f>
        <v/>
      </c>
    </row>
    <row r="24" customFormat="false" ht="15" hidden="false" customHeight="false" outlineLevel="0" collapsed="false">
      <c r="A24" s="8" t="s">
        <v>37</v>
      </c>
      <c r="B24" s="8" t="n">
        <v>23</v>
      </c>
      <c r="C24" s="8" t="s">
        <v>44</v>
      </c>
      <c r="D24" s="9"/>
      <c r="E24" s="8" t="n">
        <f aca="false">IF(D24="Yes",2,IF(D24="Partly",1,0))</f>
        <v>0</v>
      </c>
      <c r="F24" s="10"/>
      <c r="G24" s="10"/>
      <c r="H24" s="8" t="str">
        <f aca="false">IF(AND(D24&lt;&gt;"",OR(AND(F24&lt;&gt;"",F24&lt;&gt;D24),AND(G24&lt;&gt;"",G24&lt;&gt;D24))),"Check","")</f>
        <v/>
      </c>
    </row>
    <row r="25" customFormat="false" ht="15" hidden="false" customHeight="false" outlineLevel="0" collapsed="false">
      <c r="A25" s="8" t="s">
        <v>37</v>
      </c>
      <c r="B25" s="8" t="n">
        <v>24</v>
      </c>
      <c r="C25" s="8" t="s">
        <v>45</v>
      </c>
      <c r="D25" s="9"/>
      <c r="E25" s="8" t="n">
        <f aca="false">IF(D25="Yes",2,IF(D25="Partly",1,0))</f>
        <v>0</v>
      </c>
      <c r="F25" s="10"/>
      <c r="G25" s="10"/>
      <c r="H25" s="8" t="str">
        <f aca="false">IF(AND(D25&lt;&gt;"",OR(AND(F25&lt;&gt;"",F25&lt;&gt;D25),AND(G25&lt;&gt;"",G25&lt;&gt;D25))),"Check","")</f>
        <v/>
      </c>
    </row>
    <row r="26" customFormat="false" ht="15" hidden="false" customHeight="false" outlineLevel="0" collapsed="false">
      <c r="A26" s="8" t="s">
        <v>46</v>
      </c>
      <c r="B26" s="8" t="n">
        <v>25</v>
      </c>
      <c r="C26" s="8" t="s">
        <v>47</v>
      </c>
      <c r="D26" s="9"/>
      <c r="E26" s="8" t="n">
        <f aca="false">IF(D26="Yes",2,IF(D26="Partly",1,0))</f>
        <v>0</v>
      </c>
      <c r="F26" s="10"/>
      <c r="G26" s="10"/>
      <c r="H26" s="8" t="str">
        <f aca="false">IF(AND(D26&lt;&gt;"",OR(AND(F26&lt;&gt;"",F26&lt;&gt;D26),AND(G26&lt;&gt;"",G26&lt;&gt;D26))),"Check","")</f>
        <v/>
      </c>
    </row>
    <row r="27" customFormat="false" ht="15" hidden="false" customHeight="false" outlineLevel="0" collapsed="false">
      <c r="A27" s="8" t="s">
        <v>46</v>
      </c>
      <c r="B27" s="8" t="n">
        <v>26</v>
      </c>
      <c r="C27" s="8" t="s">
        <v>48</v>
      </c>
      <c r="D27" s="9"/>
      <c r="E27" s="8" t="n">
        <f aca="false">IF(D27="Yes",2,IF(D27="Partly",1,0))</f>
        <v>0</v>
      </c>
      <c r="F27" s="10"/>
      <c r="G27" s="10"/>
      <c r="H27" s="8" t="str">
        <f aca="false">IF(AND(D27&lt;&gt;"",OR(AND(F27&lt;&gt;"",F27&lt;&gt;D27),AND(G27&lt;&gt;"",G27&lt;&gt;D27))),"Check","")</f>
        <v/>
      </c>
    </row>
    <row r="28" customFormat="false" ht="15" hidden="false" customHeight="false" outlineLevel="0" collapsed="false">
      <c r="A28" s="8" t="s">
        <v>46</v>
      </c>
      <c r="B28" s="8" t="n">
        <v>27</v>
      </c>
      <c r="C28" s="8" t="s">
        <v>49</v>
      </c>
      <c r="D28" s="9"/>
      <c r="E28" s="8" t="n">
        <f aca="false">IF(D28="Yes",2,IF(D28="Partly",1,0))</f>
        <v>0</v>
      </c>
      <c r="F28" s="10"/>
      <c r="G28" s="10"/>
      <c r="H28" s="8" t="str">
        <f aca="false">IF(AND(D28&lt;&gt;"",OR(AND(F28&lt;&gt;"",F28&lt;&gt;D28),AND(G28&lt;&gt;"",G28&lt;&gt;D28))),"Check","")</f>
        <v/>
      </c>
    </row>
    <row r="29" customFormat="false" ht="15" hidden="false" customHeight="false" outlineLevel="0" collapsed="false">
      <c r="A29" s="8" t="s">
        <v>46</v>
      </c>
      <c r="B29" s="8" t="n">
        <v>28</v>
      </c>
      <c r="C29" s="8" t="s">
        <v>50</v>
      </c>
      <c r="D29" s="9"/>
      <c r="E29" s="8" t="n">
        <f aca="false">IF(D29="Yes",2,IF(D29="Partly",1,0))</f>
        <v>0</v>
      </c>
      <c r="F29" s="10"/>
      <c r="G29" s="10"/>
      <c r="H29" s="8" t="str">
        <f aca="false">IF(AND(D29&lt;&gt;"",OR(AND(F29&lt;&gt;"",F29&lt;&gt;D29),AND(G29&lt;&gt;"",G29&lt;&gt;D29))),"Check","")</f>
        <v/>
      </c>
    </row>
    <row r="30" customFormat="false" ht="15" hidden="false" customHeight="false" outlineLevel="0" collapsed="false">
      <c r="A30" s="8" t="s">
        <v>46</v>
      </c>
      <c r="B30" s="8" t="n">
        <v>29</v>
      </c>
      <c r="C30" s="8" t="s">
        <v>51</v>
      </c>
      <c r="D30" s="9"/>
      <c r="E30" s="8" t="n">
        <f aca="false">IF(D30="Yes",2,IF(D30="Partly",1,0))</f>
        <v>0</v>
      </c>
      <c r="F30" s="10"/>
      <c r="G30" s="10"/>
      <c r="H30" s="8" t="str">
        <f aca="false">IF(AND(D30&lt;&gt;"",OR(AND(F30&lt;&gt;"",F30&lt;&gt;D30),AND(G30&lt;&gt;"",G30&lt;&gt;D30))),"Check","")</f>
        <v/>
      </c>
    </row>
    <row r="31" customFormat="false" ht="15" hidden="false" customHeight="false" outlineLevel="0" collapsed="false">
      <c r="A31" s="8" t="s">
        <v>46</v>
      </c>
      <c r="B31" s="8" t="n">
        <v>30</v>
      </c>
      <c r="C31" s="8" t="s">
        <v>52</v>
      </c>
      <c r="D31" s="9"/>
      <c r="E31" s="8" t="n">
        <f aca="false">IF(D31="Yes",2,IF(D31="Partly",1,0))</f>
        <v>0</v>
      </c>
      <c r="F31" s="10"/>
      <c r="G31" s="10"/>
      <c r="H31" s="8" t="str">
        <f aca="false">IF(AND(D31&lt;&gt;"",OR(AND(F31&lt;&gt;"",F31&lt;&gt;D31),AND(G31&lt;&gt;"",G31&lt;&gt;D31))),"Check","")</f>
        <v/>
      </c>
    </row>
    <row r="32" customFormat="false" ht="15" hidden="false" customHeight="false" outlineLevel="0" collapsed="false">
      <c r="A32" s="8" t="s">
        <v>46</v>
      </c>
      <c r="B32" s="8" t="n">
        <v>31</v>
      </c>
      <c r="C32" s="8" t="s">
        <v>53</v>
      </c>
      <c r="D32" s="9"/>
      <c r="E32" s="8" t="n">
        <f aca="false">IF(D32="Yes",2,IF(D32="Partly",1,0))</f>
        <v>0</v>
      </c>
      <c r="F32" s="10"/>
      <c r="G32" s="10"/>
      <c r="H32" s="8" t="str">
        <f aca="false">IF(AND(D32&lt;&gt;"",OR(AND(F32&lt;&gt;"",F32&lt;&gt;D32),AND(G32&lt;&gt;"",G32&lt;&gt;D32))),"Check","")</f>
        <v/>
      </c>
    </row>
    <row r="33" customFormat="false" ht="15" hidden="false" customHeight="false" outlineLevel="0" collapsed="false">
      <c r="A33" s="8" t="s">
        <v>46</v>
      </c>
      <c r="B33" s="8" t="n">
        <v>32</v>
      </c>
      <c r="C33" s="8" t="s">
        <v>54</v>
      </c>
      <c r="D33" s="9"/>
      <c r="E33" s="8" t="n">
        <f aca="false">IF(D33="Yes",2,IF(D33="Partly",1,0))</f>
        <v>0</v>
      </c>
      <c r="F33" s="10"/>
      <c r="G33" s="10"/>
      <c r="H33" s="8" t="str">
        <f aca="false">IF(AND(D33&lt;&gt;"",OR(AND(F33&lt;&gt;"",F33&lt;&gt;D33),AND(G33&lt;&gt;"",G33&lt;&gt;D33))),"Check","")</f>
        <v/>
      </c>
    </row>
    <row r="34" customFormat="false" ht="23.85" hidden="false" customHeight="false" outlineLevel="0" collapsed="false">
      <c r="A34" s="8" t="s">
        <v>55</v>
      </c>
      <c r="B34" s="8" t="n">
        <v>33</v>
      </c>
      <c r="C34" s="8" t="s">
        <v>56</v>
      </c>
      <c r="D34" s="9"/>
      <c r="E34" s="8" t="n">
        <f aca="false">IF(D34="Yes",2,IF(D34="Partly",1,0))</f>
        <v>0</v>
      </c>
      <c r="F34" s="10"/>
      <c r="G34" s="10"/>
      <c r="H34" s="8" t="str">
        <f aca="false">IF(AND(D34&lt;&gt;"",OR(AND(F34&lt;&gt;"",F34&lt;&gt;D34),AND(G34&lt;&gt;"",G34&lt;&gt;D34))),"Check","")</f>
        <v/>
      </c>
    </row>
    <row r="35" customFormat="false" ht="23.85" hidden="false" customHeight="false" outlineLevel="0" collapsed="false">
      <c r="A35" s="8" t="s">
        <v>55</v>
      </c>
      <c r="B35" s="8" t="n">
        <v>34</v>
      </c>
      <c r="C35" s="8" t="s">
        <v>57</v>
      </c>
      <c r="D35" s="9"/>
      <c r="E35" s="8" t="n">
        <f aca="false">IF(D35="Yes",2,IF(D35="Partly",1,0))</f>
        <v>0</v>
      </c>
      <c r="F35" s="10"/>
      <c r="G35" s="10"/>
      <c r="H35" s="8" t="str">
        <f aca="false">IF(AND(D35&lt;&gt;"",OR(AND(F35&lt;&gt;"",F35&lt;&gt;D35),AND(G35&lt;&gt;"",G35&lt;&gt;D35))),"Check","")</f>
        <v/>
      </c>
    </row>
    <row r="36" customFormat="false" ht="15" hidden="false" customHeight="false" outlineLevel="0" collapsed="false">
      <c r="A36" s="8" t="s">
        <v>55</v>
      </c>
      <c r="B36" s="8" t="n">
        <v>35</v>
      </c>
      <c r="C36" s="8" t="s">
        <v>58</v>
      </c>
      <c r="D36" s="9"/>
      <c r="E36" s="8" t="n">
        <f aca="false">IF(D36="Yes",2,IF(D36="Partly",1,0))</f>
        <v>0</v>
      </c>
      <c r="F36" s="10"/>
      <c r="G36" s="10"/>
      <c r="H36" s="8" t="str">
        <f aca="false">IF(AND(D36&lt;&gt;"",OR(AND(F36&lt;&gt;"",F36&lt;&gt;D36),AND(G36&lt;&gt;"",G36&lt;&gt;D36))),"Check","")</f>
        <v/>
      </c>
    </row>
    <row r="37" customFormat="false" ht="23.85" hidden="false" customHeight="false" outlineLevel="0" collapsed="false">
      <c r="A37" s="8" t="s">
        <v>55</v>
      </c>
      <c r="B37" s="8" t="n">
        <v>36</v>
      </c>
      <c r="C37" s="8" t="s">
        <v>59</v>
      </c>
      <c r="D37" s="9"/>
      <c r="E37" s="8" t="n">
        <f aca="false">IF(D37="Yes",2,IF(D37="Partly",1,0))</f>
        <v>0</v>
      </c>
      <c r="F37" s="10"/>
      <c r="G37" s="10"/>
      <c r="H37" s="8" t="str">
        <f aca="false">IF(AND(D37&lt;&gt;"",OR(AND(F37&lt;&gt;"",F37&lt;&gt;D37),AND(G37&lt;&gt;"",G37&lt;&gt;D37))),"Check","")</f>
        <v/>
      </c>
    </row>
    <row r="38" customFormat="false" ht="23.85" hidden="false" customHeight="false" outlineLevel="0" collapsed="false">
      <c r="A38" s="8" t="s">
        <v>55</v>
      </c>
      <c r="B38" s="8" t="n">
        <v>37</v>
      </c>
      <c r="C38" s="8" t="s">
        <v>60</v>
      </c>
      <c r="D38" s="9"/>
      <c r="E38" s="8" t="n">
        <f aca="false">IF(D38="Yes",2,IF(D38="Partly",1,0))</f>
        <v>0</v>
      </c>
      <c r="F38" s="10"/>
      <c r="G38" s="10"/>
      <c r="H38" s="8" t="str">
        <f aca="false">IF(AND(D38&lt;&gt;"",OR(AND(F38&lt;&gt;"",F38&lt;&gt;D38),AND(G38&lt;&gt;"",G38&lt;&gt;D38))),"Check","")</f>
        <v/>
      </c>
    </row>
    <row r="39" customFormat="false" ht="15" hidden="false" customHeight="false" outlineLevel="0" collapsed="false">
      <c r="A39" s="8" t="s">
        <v>55</v>
      </c>
      <c r="B39" s="8" t="n">
        <v>38</v>
      </c>
      <c r="C39" s="8" t="s">
        <v>61</v>
      </c>
      <c r="D39" s="9"/>
      <c r="E39" s="8" t="n">
        <f aca="false">IF(D39="Yes",2,IF(D39="Partly",1,0))</f>
        <v>0</v>
      </c>
      <c r="F39" s="10"/>
      <c r="G39" s="10"/>
      <c r="H39" s="8" t="str">
        <f aca="false">IF(AND(D39&lt;&gt;"",OR(AND(F39&lt;&gt;"",F39&lt;&gt;D39),AND(G39&lt;&gt;"",G39&lt;&gt;D39))),"Check","")</f>
        <v/>
      </c>
    </row>
    <row r="40" customFormat="false" ht="15" hidden="false" customHeight="false" outlineLevel="0" collapsed="false">
      <c r="A40" s="8" t="s">
        <v>55</v>
      </c>
      <c r="B40" s="8" t="n">
        <v>39</v>
      </c>
      <c r="C40" s="8" t="s">
        <v>62</v>
      </c>
      <c r="D40" s="9"/>
      <c r="E40" s="8" t="n">
        <f aca="false">IF(D40="Yes",2,IF(D40="Partly",1,0))</f>
        <v>0</v>
      </c>
      <c r="F40" s="10"/>
      <c r="G40" s="10"/>
      <c r="H40" s="8" t="str">
        <f aca="false">IF(AND(D40&lt;&gt;"",OR(AND(F40&lt;&gt;"",F40&lt;&gt;D40),AND(G40&lt;&gt;"",G40&lt;&gt;D40))),"Check","")</f>
        <v/>
      </c>
    </row>
    <row r="41" customFormat="false" ht="15" hidden="false" customHeight="false" outlineLevel="0" collapsed="false">
      <c r="A41" s="8" t="s">
        <v>55</v>
      </c>
      <c r="B41" s="8" t="n">
        <v>40</v>
      </c>
      <c r="C41" s="8" t="s">
        <v>63</v>
      </c>
      <c r="D41" s="9"/>
      <c r="E41" s="8" t="n">
        <f aca="false">IF(D41="Yes",2,IF(D41="Partly",1,0))</f>
        <v>0</v>
      </c>
      <c r="F41" s="10"/>
      <c r="G41" s="10"/>
      <c r="H41" s="8" t="str">
        <f aca="false">IF(AND(D41&lt;&gt;"",OR(AND(F41&lt;&gt;"",F41&lt;&gt;D41),AND(G41&lt;&gt;"",G41&lt;&gt;D41))),"Check","")</f>
        <v/>
      </c>
    </row>
    <row r="42" customFormat="false" ht="23.85" hidden="false" customHeight="false" outlineLevel="0" collapsed="false">
      <c r="A42" s="8" t="s">
        <v>64</v>
      </c>
      <c r="B42" s="8" t="n">
        <v>41</v>
      </c>
      <c r="C42" s="8" t="s">
        <v>65</v>
      </c>
      <c r="D42" s="9"/>
      <c r="E42" s="8" t="n">
        <f aca="false">IF(D42="Yes",2,IF(D42="Partly",1,0))</f>
        <v>0</v>
      </c>
      <c r="F42" s="10"/>
      <c r="G42" s="10"/>
      <c r="H42" s="8" t="str">
        <f aca="false">IF(AND(D42&lt;&gt;"",OR(AND(F42&lt;&gt;"",F42&lt;&gt;D42),AND(G42&lt;&gt;"",G42&lt;&gt;D42))),"Check","")</f>
        <v/>
      </c>
    </row>
    <row r="43" customFormat="false" ht="15" hidden="false" customHeight="false" outlineLevel="0" collapsed="false">
      <c r="A43" s="8" t="s">
        <v>64</v>
      </c>
      <c r="B43" s="8" t="n">
        <v>42</v>
      </c>
      <c r="C43" s="8" t="s">
        <v>66</v>
      </c>
      <c r="D43" s="9"/>
      <c r="E43" s="8" t="n">
        <f aca="false">IF(D43="Yes",2,IF(D43="Partly",1,0))</f>
        <v>0</v>
      </c>
      <c r="F43" s="10"/>
      <c r="G43" s="10"/>
      <c r="H43" s="8" t="str">
        <f aca="false">IF(AND(D43&lt;&gt;"",OR(AND(F43&lt;&gt;"",F43&lt;&gt;D43),AND(G43&lt;&gt;"",G43&lt;&gt;D43))),"Check","")</f>
        <v/>
      </c>
    </row>
    <row r="44" customFormat="false" ht="23.85" hidden="false" customHeight="false" outlineLevel="0" collapsed="false">
      <c r="A44" s="8" t="s">
        <v>64</v>
      </c>
      <c r="B44" s="8" t="n">
        <v>43</v>
      </c>
      <c r="C44" s="8" t="s">
        <v>67</v>
      </c>
      <c r="D44" s="9"/>
      <c r="E44" s="8" t="n">
        <f aca="false">IF(D44="Yes",2,IF(D44="Partly",1,0))</f>
        <v>0</v>
      </c>
      <c r="F44" s="10"/>
      <c r="G44" s="10"/>
      <c r="H44" s="8" t="str">
        <f aca="false">IF(AND(D44&lt;&gt;"",OR(AND(F44&lt;&gt;"",F44&lt;&gt;D44),AND(G44&lt;&gt;"",G44&lt;&gt;D44))),"Check","")</f>
        <v/>
      </c>
    </row>
    <row r="45" customFormat="false" ht="15" hidden="false" customHeight="false" outlineLevel="0" collapsed="false">
      <c r="A45" s="8" t="s">
        <v>64</v>
      </c>
      <c r="B45" s="8" t="n">
        <v>44</v>
      </c>
      <c r="C45" s="8" t="s">
        <v>68</v>
      </c>
      <c r="D45" s="9"/>
      <c r="E45" s="8" t="n">
        <f aca="false">IF(D45="Yes",2,IF(D45="Partly",1,0))</f>
        <v>0</v>
      </c>
      <c r="F45" s="10"/>
      <c r="G45" s="10"/>
      <c r="H45" s="8" t="str">
        <f aca="false">IF(AND(D45&lt;&gt;"",OR(AND(F45&lt;&gt;"",F45&lt;&gt;D45),AND(G45&lt;&gt;"",G45&lt;&gt;D45))),"Check","")</f>
        <v/>
      </c>
    </row>
    <row r="46" customFormat="false" ht="15" hidden="false" customHeight="false" outlineLevel="0" collapsed="false">
      <c r="A46" s="8" t="s">
        <v>64</v>
      </c>
      <c r="B46" s="8" t="n">
        <v>45</v>
      </c>
      <c r="C46" s="8" t="s">
        <v>69</v>
      </c>
      <c r="D46" s="9"/>
      <c r="E46" s="8" t="n">
        <f aca="false">IF(D46="Yes",2,IF(D46="Partly",1,0))</f>
        <v>0</v>
      </c>
      <c r="F46" s="10"/>
      <c r="G46" s="10"/>
      <c r="H46" s="8" t="str">
        <f aca="false">IF(AND(D46&lt;&gt;"",OR(AND(F46&lt;&gt;"",F46&lt;&gt;D46),AND(G46&lt;&gt;"",G46&lt;&gt;D46))),"Check","")</f>
        <v/>
      </c>
    </row>
    <row r="47" customFormat="false" ht="23.85" hidden="false" customHeight="false" outlineLevel="0" collapsed="false">
      <c r="A47" s="8" t="s">
        <v>64</v>
      </c>
      <c r="B47" s="8" t="n">
        <v>46</v>
      </c>
      <c r="C47" s="8" t="s">
        <v>70</v>
      </c>
      <c r="D47" s="9"/>
      <c r="E47" s="8" t="n">
        <f aca="false">IF(D47="Yes",2,IF(D47="Partly",1,0))</f>
        <v>0</v>
      </c>
      <c r="F47" s="10"/>
      <c r="G47" s="10"/>
      <c r="H47" s="8" t="str">
        <f aca="false">IF(AND(D47&lt;&gt;"",OR(AND(F47&lt;&gt;"",F47&lt;&gt;D47),AND(G47&lt;&gt;"",G47&lt;&gt;D47))),"Check","")</f>
        <v/>
      </c>
    </row>
    <row r="48" customFormat="false" ht="23.85" hidden="false" customHeight="false" outlineLevel="0" collapsed="false">
      <c r="A48" s="8" t="s">
        <v>64</v>
      </c>
      <c r="B48" s="8" t="n">
        <v>47</v>
      </c>
      <c r="C48" s="8" t="s">
        <v>71</v>
      </c>
      <c r="D48" s="9"/>
      <c r="E48" s="8" t="n">
        <f aca="false">IF(D48="Yes",2,IF(D48="Partly",1,0))</f>
        <v>0</v>
      </c>
      <c r="F48" s="10"/>
      <c r="G48" s="10"/>
      <c r="H48" s="8" t="str">
        <f aca="false">IF(AND(D48&lt;&gt;"",OR(AND(F48&lt;&gt;"",F48&lt;&gt;D48),AND(G48&lt;&gt;"",G48&lt;&gt;D48))),"Check","")</f>
        <v/>
      </c>
    </row>
    <row r="49" customFormat="false" ht="23.85" hidden="false" customHeight="false" outlineLevel="0" collapsed="false">
      <c r="A49" s="8" t="s">
        <v>64</v>
      </c>
      <c r="B49" s="8" t="n">
        <v>48</v>
      </c>
      <c r="C49" s="8" t="s">
        <v>72</v>
      </c>
      <c r="D49" s="9"/>
      <c r="E49" s="8" t="n">
        <f aca="false">IF(D49="Yes",2,IF(D49="Partly",1,0))</f>
        <v>0</v>
      </c>
      <c r="F49" s="10"/>
      <c r="G49" s="10"/>
      <c r="H49" s="8" t="str">
        <f aca="false">IF(AND(D49&lt;&gt;"",OR(AND(F49&lt;&gt;"",F49&lt;&gt;D49),AND(G49&lt;&gt;"",G49&lt;&gt;D49))),"Check","")</f>
        <v/>
      </c>
    </row>
    <row r="50" customFormat="false" ht="23.85" hidden="false" customHeight="false" outlineLevel="0" collapsed="false">
      <c r="A50" s="8" t="s">
        <v>73</v>
      </c>
      <c r="B50" s="8" t="n">
        <v>49</v>
      </c>
      <c r="C50" s="8" t="s">
        <v>74</v>
      </c>
      <c r="D50" s="9"/>
      <c r="E50" s="8" t="n">
        <f aca="false">IF(D50="Yes",2,IF(D50="Partly",1,0))</f>
        <v>0</v>
      </c>
      <c r="F50" s="10"/>
      <c r="G50" s="10"/>
      <c r="H50" s="8" t="str">
        <f aca="false">IF(AND(D50&lt;&gt;"",OR(AND(F50&lt;&gt;"",F50&lt;&gt;D50),AND(G50&lt;&gt;"",G50&lt;&gt;D50))),"Check","")</f>
        <v/>
      </c>
    </row>
    <row r="51" customFormat="false" ht="15" hidden="false" customHeight="false" outlineLevel="0" collapsed="false">
      <c r="A51" s="8" t="s">
        <v>73</v>
      </c>
      <c r="B51" s="8" t="n">
        <v>50</v>
      </c>
      <c r="C51" s="8" t="s">
        <v>75</v>
      </c>
      <c r="D51" s="9"/>
      <c r="E51" s="8" t="n">
        <f aca="false">IF(D51="Yes",2,IF(D51="Partly",1,0))</f>
        <v>0</v>
      </c>
      <c r="F51" s="10"/>
      <c r="G51" s="10"/>
      <c r="H51" s="8" t="str">
        <f aca="false">IF(AND(D51&lt;&gt;"",OR(AND(F51&lt;&gt;"",F51&lt;&gt;D51),AND(G51&lt;&gt;"",G51&lt;&gt;D51))),"Check","")</f>
        <v/>
      </c>
    </row>
    <row r="52" customFormat="false" ht="15" hidden="false" customHeight="false" outlineLevel="0" collapsed="false">
      <c r="A52" s="8" t="s">
        <v>73</v>
      </c>
      <c r="B52" s="8" t="n">
        <v>51</v>
      </c>
      <c r="C52" s="8" t="s">
        <v>76</v>
      </c>
      <c r="D52" s="9"/>
      <c r="E52" s="8" t="n">
        <f aca="false">IF(D52="Yes",2,IF(D52="Partly",1,0))</f>
        <v>0</v>
      </c>
      <c r="F52" s="10"/>
      <c r="G52" s="10"/>
      <c r="H52" s="8" t="str">
        <f aca="false">IF(AND(D52&lt;&gt;"",OR(AND(F52&lt;&gt;"",F52&lt;&gt;D52),AND(G52&lt;&gt;"",G52&lt;&gt;D52))),"Check","")</f>
        <v/>
      </c>
    </row>
    <row r="53" customFormat="false" ht="15" hidden="false" customHeight="false" outlineLevel="0" collapsed="false">
      <c r="A53" s="8" t="s">
        <v>73</v>
      </c>
      <c r="B53" s="8" t="n">
        <v>52</v>
      </c>
      <c r="C53" s="8" t="s">
        <v>77</v>
      </c>
      <c r="D53" s="9"/>
      <c r="E53" s="8" t="n">
        <f aca="false">IF(D53="Yes",2,IF(D53="Partly",1,0))</f>
        <v>0</v>
      </c>
      <c r="F53" s="10"/>
      <c r="G53" s="10"/>
      <c r="H53" s="8" t="str">
        <f aca="false">IF(AND(D53&lt;&gt;"",OR(AND(F53&lt;&gt;"",F53&lt;&gt;D53),AND(G53&lt;&gt;"",G53&lt;&gt;D53))),"Check","")</f>
        <v/>
      </c>
    </row>
    <row r="54" customFormat="false" ht="23.85" hidden="false" customHeight="false" outlineLevel="0" collapsed="false">
      <c r="A54" s="8" t="s">
        <v>73</v>
      </c>
      <c r="B54" s="8" t="n">
        <v>53</v>
      </c>
      <c r="C54" s="8" t="s">
        <v>78</v>
      </c>
      <c r="D54" s="9"/>
      <c r="E54" s="8" t="n">
        <f aca="false">IF(D54="Yes",2,IF(D54="Partly",1,0))</f>
        <v>0</v>
      </c>
      <c r="F54" s="10"/>
      <c r="G54" s="10"/>
      <c r="H54" s="8" t="str">
        <f aca="false">IF(AND(D54&lt;&gt;"",OR(AND(F54&lt;&gt;"",F54&lt;&gt;D54),AND(G54&lt;&gt;"",G54&lt;&gt;D54))),"Check","")</f>
        <v/>
      </c>
    </row>
    <row r="55" customFormat="false" ht="15" hidden="false" customHeight="false" outlineLevel="0" collapsed="false">
      <c r="A55" s="8" t="s">
        <v>73</v>
      </c>
      <c r="B55" s="8" t="n">
        <v>54</v>
      </c>
      <c r="C55" s="8" t="s">
        <v>79</v>
      </c>
      <c r="D55" s="9"/>
      <c r="E55" s="8" t="n">
        <f aca="false">IF(D55="Yes",2,IF(D55="Partly",1,0))</f>
        <v>0</v>
      </c>
      <c r="F55" s="10"/>
      <c r="G55" s="10"/>
      <c r="H55" s="8" t="str">
        <f aca="false">IF(AND(D55&lt;&gt;"",OR(AND(F55&lt;&gt;"",F55&lt;&gt;D55),AND(G55&lt;&gt;"",G55&lt;&gt;D55))),"Check","")</f>
        <v/>
      </c>
    </row>
    <row r="56" customFormat="false" ht="23.85" hidden="false" customHeight="false" outlineLevel="0" collapsed="false">
      <c r="A56" s="8" t="s">
        <v>73</v>
      </c>
      <c r="B56" s="8" t="n">
        <v>55</v>
      </c>
      <c r="C56" s="8" t="s">
        <v>80</v>
      </c>
      <c r="D56" s="9"/>
      <c r="E56" s="8" t="n">
        <f aca="false">IF(D56="Yes",2,IF(D56="Partly",1,0))</f>
        <v>0</v>
      </c>
      <c r="F56" s="10"/>
      <c r="G56" s="10"/>
      <c r="H56" s="8" t="str">
        <f aca="false">IF(AND(D56&lt;&gt;"",OR(AND(F56&lt;&gt;"",F56&lt;&gt;D56),AND(G56&lt;&gt;"",G56&lt;&gt;D56))),"Check","")</f>
        <v/>
      </c>
    </row>
    <row r="57" customFormat="false" ht="23.85" hidden="false" customHeight="false" outlineLevel="0" collapsed="false">
      <c r="A57" s="8" t="s">
        <v>73</v>
      </c>
      <c r="B57" s="8" t="n">
        <v>56</v>
      </c>
      <c r="C57" s="8" t="s">
        <v>81</v>
      </c>
      <c r="D57" s="9"/>
      <c r="E57" s="8" t="n">
        <f aca="false">IF(D57="Yes",2,IF(D57="Partly",1,0))</f>
        <v>0</v>
      </c>
      <c r="F57" s="10"/>
      <c r="G57" s="10"/>
      <c r="H57" s="8" t="str">
        <f aca="false">IF(AND(D57&lt;&gt;"",OR(AND(F57&lt;&gt;"",F57&lt;&gt;D57),AND(G57&lt;&gt;"",G57&lt;&gt;D57))),"Check","")</f>
        <v/>
      </c>
    </row>
  </sheetData>
  <conditionalFormatting sqref="A2:H57">
    <cfRule type="expression" priority="2" aboveAverage="0" equalAverage="0" bottom="0" percent="0" rank="0" text="" dxfId="0">
      <formula>$H2="Check"</formula>
    </cfRule>
  </conditionalFormatting>
  <dataValidations count="1">
    <dataValidation allowBlank="true" errorStyle="stop" operator="between" showDropDown="false" showErrorMessage="false" showInputMessage="false" sqref="D2:D57 F2:G57" type="list">
      <formula1>"Yes,Partly,No"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11" t="s">
        <v>10</v>
      </c>
      <c r="B1" s="11" t="s">
        <v>82</v>
      </c>
      <c r="C1" s="11" t="s">
        <v>83</v>
      </c>
      <c r="D1" s="11" t="s">
        <v>84</v>
      </c>
    </row>
    <row r="2" customFormat="false" ht="15" hidden="false" customHeight="false" outlineLevel="0" collapsed="false">
      <c r="A2" s="12" t="s">
        <v>18</v>
      </c>
      <c r="B2" s="12" t="n">
        <f aca="false">SUMIFS(Scoring!$E$2:$E$57,Scoring!$A$2:$A$57,A2)</f>
        <v>1</v>
      </c>
      <c r="C2" s="12" t="n">
        <v>16</v>
      </c>
      <c r="D2" s="12" t="n">
        <f aca="false">RANK(B2,$B$2:$B$8,1)</f>
        <v>7</v>
      </c>
    </row>
    <row r="3" customFormat="false" ht="15" hidden="false" customHeight="false" outlineLevel="0" collapsed="false">
      <c r="A3" s="12" t="s">
        <v>28</v>
      </c>
      <c r="B3" s="12" t="n">
        <f aca="false">SUMIFS(Scoring!$E$2:$E$57,Scoring!$A$2:$A$57,A3)</f>
        <v>0</v>
      </c>
      <c r="C3" s="12" t="n">
        <v>16</v>
      </c>
      <c r="D3" s="12" t="n">
        <f aca="false">RANK(B3,$B$2:$B$8,1)</f>
        <v>1</v>
      </c>
    </row>
    <row r="4" customFormat="false" ht="15" hidden="false" customHeight="false" outlineLevel="0" collapsed="false">
      <c r="A4" s="12" t="s">
        <v>37</v>
      </c>
      <c r="B4" s="12" t="n">
        <f aca="false">SUMIFS(Scoring!$E$2:$E$57,Scoring!$A$2:$A$57,A4)</f>
        <v>0</v>
      </c>
      <c r="C4" s="12" t="n">
        <v>16</v>
      </c>
      <c r="D4" s="12" t="n">
        <f aca="false">RANK(B4,$B$2:$B$8,1)</f>
        <v>1</v>
      </c>
    </row>
    <row r="5" customFormat="false" ht="15" hidden="false" customHeight="false" outlineLevel="0" collapsed="false">
      <c r="A5" s="12" t="s">
        <v>46</v>
      </c>
      <c r="B5" s="12" t="n">
        <f aca="false">SUMIFS(Scoring!$E$2:$E$57,Scoring!$A$2:$A$57,A5)</f>
        <v>0</v>
      </c>
      <c r="C5" s="12" t="n">
        <v>16</v>
      </c>
      <c r="D5" s="12" t="n">
        <f aca="false">RANK(B5,$B$2:$B$8,1)</f>
        <v>1</v>
      </c>
    </row>
    <row r="6" customFormat="false" ht="15" hidden="false" customHeight="false" outlineLevel="0" collapsed="false">
      <c r="A6" s="12" t="s">
        <v>55</v>
      </c>
      <c r="B6" s="12" t="n">
        <f aca="false">SUMIFS(Scoring!$E$2:$E$57,Scoring!$A$2:$A$57,A6)</f>
        <v>0</v>
      </c>
      <c r="C6" s="12" t="n">
        <v>16</v>
      </c>
      <c r="D6" s="12" t="n">
        <f aca="false">RANK(B6,$B$2:$B$8,1)</f>
        <v>1</v>
      </c>
    </row>
    <row r="7" customFormat="false" ht="15" hidden="false" customHeight="false" outlineLevel="0" collapsed="false">
      <c r="A7" s="12" t="s">
        <v>64</v>
      </c>
      <c r="B7" s="12" t="n">
        <f aca="false">SUMIFS(Scoring!$E$2:$E$57,Scoring!$A$2:$A$57,A7)</f>
        <v>0</v>
      </c>
      <c r="C7" s="12" t="n">
        <v>16</v>
      </c>
      <c r="D7" s="12" t="n">
        <f aca="false">RANK(B7,$B$2:$B$8,1)</f>
        <v>1</v>
      </c>
    </row>
    <row r="8" customFormat="false" ht="15" hidden="false" customHeight="false" outlineLevel="0" collapsed="false">
      <c r="A8" s="12" t="s">
        <v>73</v>
      </c>
      <c r="B8" s="12" t="n">
        <f aca="false">SUMIFS(Scoring!$E$2:$E$57,Scoring!$A$2:$A$57,A8)</f>
        <v>0</v>
      </c>
      <c r="C8" s="12" t="n">
        <v>16</v>
      </c>
      <c r="D8" s="12" t="n">
        <f aca="false">RANK(B8,$B$2:$B$8,1)</f>
        <v>1</v>
      </c>
    </row>
    <row r="10" customFormat="false" ht="15" hidden="false" customHeight="false" outlineLevel="0" collapsed="false">
      <c r="A10" s="5" t="s">
        <v>85</v>
      </c>
      <c r="B10" s="4" t="n">
        <f aca="false">SUM(B2:B8)</f>
        <v>1</v>
      </c>
      <c r="C10" s="4" t="n">
        <v>112</v>
      </c>
    </row>
    <row r="11" customFormat="false" ht="15" hidden="false" customHeight="false" outlineLevel="0" collapsed="false">
      <c r="A11" s="5" t="s">
        <v>86</v>
      </c>
      <c r="B11" s="4" t="n">
        <f aca="false">COUNTA(Scoring!D2:D57)</f>
        <v>1</v>
      </c>
      <c r="C11" s="4" t="n">
        <v>56</v>
      </c>
    </row>
    <row r="12" customFormat="false" ht="15" hidden="false" customHeight="false" outlineLevel="0" collapsed="false">
      <c r="A12" s="5" t="s">
        <v>87</v>
      </c>
      <c r="B12" s="13" t="str">
        <f aca="false">IF(B11&lt;56,"Answer all 56 checks to see your band",IF(B10&gt;=91,"A well-run operation",IF(B10&gt;=64,"Solid, with gaps",IF(B10&gt;=35,"Running on effort","Founder-dependent"))))</f>
        <v>Answer all 56 checks to see your band</v>
      </c>
      <c r="C12" s="13"/>
    </row>
    <row r="13" customFormat="false" ht="60" hidden="false" customHeight="true" outlineLevel="0" collapsed="false">
      <c r="A13" s="5" t="s">
        <v>88</v>
      </c>
      <c r="B13" s="13" t="str">
        <f aca="false">IF(B11&lt;56,"",IF(B10&gt;=91,"You're in good shape. Keep the weekly and monthly meetings going as you take on more people, and get someone from outside to look at it once a year.",IF(B10&gt;=64,"Take the two areas where you scored lowest and put your energy there first.",IF(B10&gt;=35,"Give each gap an owner and a date over the next 90 days, and you'll usually notice the difference within a quarter.","Begin with area 1, Rhythm and decisions, since the other fixes won't last unless there's a regular meeting to check them."))))</f>
        <v/>
      </c>
      <c r="C13" s="13"/>
    </row>
    <row r="14" customFormat="false" ht="15" hidden="false" customHeight="false" outlineLevel="0" collapsed="false">
      <c r="A14" s="5" t="s">
        <v>89</v>
      </c>
      <c r="B14" s="4" t="str">
        <f aca="false">INDEX(A2:A8,MATCH(MIN(B2:B8),B2:B8,0))</f>
        <v>Processes and documents</v>
      </c>
      <c r="C14" s="4"/>
    </row>
    <row r="15" customFormat="false" ht="15" hidden="false" customHeight="false" outlineLevel="0" collapsed="false">
      <c r="A15" s="5" t="s">
        <v>90</v>
      </c>
      <c r="B15" s="4" t="n">
        <f aca="false">COUNTIF(B2:B8,"&lt;8")</f>
        <v>7</v>
      </c>
      <c r="C15" s="4"/>
    </row>
    <row r="16" customFormat="false" ht="15" hidden="false" customHeight="false" outlineLevel="0" collapsed="false">
      <c r="A16" s="5"/>
      <c r="B16" s="4"/>
      <c r="C16" s="4"/>
    </row>
    <row r="17" customFormat="false" ht="31.5" hidden="false" customHeight="true" outlineLevel="0" collapsed="false">
      <c r="A17" s="14" t="s">
        <v>91</v>
      </c>
      <c r="B17" s="14"/>
      <c r="C17" s="14"/>
      <c r="D17" s="14"/>
    </row>
  </sheetData>
  <mergeCells count="3">
    <mergeCell ref="B12:C12"/>
    <mergeCell ref="B13:C13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2026-10-15T11:23:12Z</dcterms:created>
  <dc:creator>openpyxl</dc:creator>
  <dc:description/>
  <dc:language>en-US</dc:language>
  <cp:lastModifiedBy/>
  <dcterms:modified xsi:type="dcterms:W3CDTF">2026-10-15T11:23:12Z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